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EE Calculator" sheetId="1" state="visible" r:id="rId1"/>
    <sheet xmlns:r="http://schemas.openxmlformats.org/officeDocument/2006/relationships" name="Six Big Losses" sheetId="2" state="visible" r:id="rId2"/>
    <sheet xmlns:r="http://schemas.openxmlformats.org/officeDocument/2006/relationships" name="Shift Log" sheetId="3" state="visible" r:id="rId3"/>
    <sheet xmlns:r="http://schemas.openxmlformats.org/officeDocument/2006/relationships" name="How to u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0F172A"/>
      <sz val="18"/>
    </font>
    <font>
      <name val="Calibri"/>
      <color rgb="0064748B"/>
      <sz val="10"/>
    </font>
    <font>
      <name val="Calibri"/>
      <b val="1"/>
      <color rgb="00FFFFFF"/>
    </font>
    <font>
      <name val="Calibri"/>
      <b val="1"/>
      <color rgb="00334155"/>
      <sz val="10"/>
    </font>
    <font>
      <name val="Calibri"/>
      <b val="1"/>
      <color rgb="001D4ED8"/>
      <sz val="11"/>
    </font>
    <font>
      <name val="Calibri"/>
      <b val="1"/>
      <color rgb="000F172A"/>
      <sz val="11"/>
    </font>
    <font>
      <b val="1"/>
      <color rgb="00FFFFFF"/>
      <sz val="13"/>
    </font>
    <font>
      <b val="1"/>
      <color rgb="00FFFFFF"/>
      <sz val="16"/>
    </font>
    <font>
      <color rgb="00FFFFFF"/>
      <sz val="10"/>
    </font>
    <font>
      <i val="1"/>
      <color rgb="0064748B"/>
      <sz val="9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FEFCE8"/>
      </patternFill>
    </fill>
    <fill>
      <patternFill patternType="solid">
        <fgColor rgb="00EEF2FF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1" fontId="6" fillId="4" borderId="1" applyAlignment="1" pivotButton="0" quotePrefix="0" xfId="0">
      <alignment horizontal="center" vertical="center"/>
    </xf>
    <xf numFmtId="164" fontId="6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 wrapText="1"/>
    </xf>
    <xf numFmtId="164" fontId="8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6" customWidth="1" min="3" max="3"/>
    <col width="14" customWidth="1" min="4" max="4"/>
    <col width="40" customWidth="1" min="5" max="5"/>
  </cols>
  <sheetData>
    <row r="2">
      <c r="B2" s="1" t="inlineStr">
        <is>
          <t>OEE Calculator &amp; Loss Waterfall</t>
        </is>
      </c>
    </row>
    <row r="3">
      <c r="B3" s="2" t="inlineStr">
        <is>
          <t>Enter the blue cells for one shift or run. Availability × Performance × Quality = OEE. 2026 edition.</t>
        </is>
      </c>
    </row>
    <row r="5">
      <c r="B5" s="3" t="inlineStr">
        <is>
          <t>INPUTS  (edit blue cells)</t>
        </is>
      </c>
    </row>
    <row r="6">
      <c r="B6" s="4" t="inlineStr">
        <is>
          <t>Planned production time</t>
        </is>
      </c>
      <c r="C6" s="5" t="n">
        <v>480</v>
      </c>
      <c r="D6" s="6" t="inlineStr">
        <is>
          <t>min</t>
        </is>
      </c>
      <c r="E6" s="7" t="inlineStr">
        <is>
          <t>Scheduled time the machine was expected to run.</t>
        </is>
      </c>
    </row>
    <row r="7">
      <c r="B7" s="4" t="inlineStr">
        <is>
          <t>Unplanned downtime (breakdowns)</t>
        </is>
      </c>
      <c r="C7" s="5" t="n">
        <v>30</v>
      </c>
      <c r="D7" s="6" t="inlineStr">
        <is>
          <t>min</t>
        </is>
      </c>
      <c r="E7" s="7" t="inlineStr">
        <is>
          <t>Stops from failures, waiting, changeovers not planned.</t>
        </is>
      </c>
    </row>
    <row r="8">
      <c r="B8" s="4" t="inlineStr">
        <is>
          <t>Planned stops (breaks, meetings)</t>
        </is>
      </c>
      <c r="C8" s="5" t="n">
        <v>20</v>
      </c>
      <c r="D8" s="6" t="inlineStr">
        <is>
          <t>min</t>
        </is>
      </c>
      <c r="E8" s="7" t="inlineStr">
        <is>
          <t>Time you deliberately did not schedule for production.</t>
        </is>
      </c>
    </row>
    <row r="9">
      <c r="B9" s="4" t="inlineStr">
        <is>
          <t>Ideal cycle time (per piece)</t>
        </is>
      </c>
      <c r="C9" s="5" t="n">
        <v>30</v>
      </c>
      <c r="D9" s="6" t="inlineStr">
        <is>
          <t>sec</t>
        </is>
      </c>
      <c r="E9" s="7" t="inlineStr">
        <is>
          <t>Fastest sustainable time to make one good piece.</t>
        </is>
      </c>
    </row>
    <row r="10">
      <c r="B10" s="4" t="inlineStr">
        <is>
          <t>Total pieces produced</t>
        </is>
      </c>
      <c r="C10" s="5" t="n">
        <v>760</v>
      </c>
      <c r="D10" s="6" t="inlineStr">
        <is>
          <t>pcs</t>
        </is>
      </c>
      <c r="E10" s="7" t="inlineStr">
        <is>
          <t>All pieces made — good and bad.</t>
        </is>
      </c>
    </row>
    <row r="11">
      <c r="B11" s="4" t="inlineStr">
        <is>
          <t>Reject / scrap pieces</t>
        </is>
      </c>
      <c r="C11" s="5" t="n">
        <v>18</v>
      </c>
      <c r="D11" s="6" t="inlineStr">
        <is>
          <t>pcs</t>
        </is>
      </c>
      <c r="E11" s="7" t="inlineStr">
        <is>
          <t>Pieces that failed quality the first time.</t>
        </is>
      </c>
    </row>
    <row r="13">
      <c r="B13" s="3" t="inlineStr">
        <is>
          <t>RESULTS  (auto-calculated)</t>
        </is>
      </c>
    </row>
    <row r="14">
      <c r="B14" s="4" t="inlineStr">
        <is>
          <t>Run time (operating time)</t>
        </is>
      </c>
      <c r="C14" s="8">
        <f>C6-C8-C7</f>
        <v/>
      </c>
      <c r="D14" s="6" t="inlineStr">
        <is>
          <t>min</t>
        </is>
      </c>
      <c r="E14" s="7" t="inlineStr">
        <is>
          <t>Planned time − planned stops − downtime</t>
        </is>
      </c>
    </row>
    <row r="15">
      <c r="B15" s="4" t="inlineStr">
        <is>
          <t>Operating time (for availability)</t>
        </is>
      </c>
      <c r="C15" s="8">
        <f>C6-C8</f>
        <v/>
      </c>
      <c r="D15" s="6" t="inlineStr">
        <is>
          <t>min</t>
        </is>
      </c>
      <c r="E15" s="7" t="inlineStr">
        <is>
          <t>Planned time − planned stops</t>
        </is>
      </c>
    </row>
    <row r="16">
      <c r="B16" s="4" t="inlineStr">
        <is>
          <t>Availability</t>
        </is>
      </c>
      <c r="C16" s="9">
        <f>C14/C15</f>
        <v/>
      </c>
      <c r="D16" s="10" t="inlineStr"/>
      <c r="E16" s="7" t="inlineStr">
        <is>
          <t>Run time ÷ operating time</t>
        </is>
      </c>
    </row>
    <row r="17">
      <c r="B17" s="4" t="inlineStr">
        <is>
          <t>Performance</t>
        </is>
      </c>
      <c r="C17" s="9">
        <f>(C9*C10)/(C14*60)</f>
        <v/>
      </c>
      <c r="D17" s="10" t="inlineStr"/>
      <c r="E17" s="7" t="inlineStr">
        <is>
          <t>(Ideal cycle × total pieces) ÷ run time</t>
        </is>
      </c>
    </row>
    <row r="18">
      <c r="B18" s="4" t="inlineStr">
        <is>
          <t>Quality</t>
        </is>
      </c>
      <c r="C18" s="9">
        <f>(C10-C11)/C10</f>
        <v/>
      </c>
      <c r="D18" s="10" t="inlineStr"/>
      <c r="E18" s="7" t="inlineStr">
        <is>
          <t>Good pieces ÷ total pieces</t>
        </is>
      </c>
    </row>
    <row r="20">
      <c r="B20" s="11" t="inlineStr">
        <is>
          <t>OEE  =  A × P × Q</t>
        </is>
      </c>
      <c r="C20" s="12">
        <f>C16*C17*C18</f>
        <v/>
      </c>
      <c r="D20" s="13" t="inlineStr"/>
      <c r="E20" s="14" t="inlineStr">
        <is>
          <t>World-class discrete = 85%. Most plants 55–65%.</t>
        </is>
      </c>
    </row>
    <row r="22">
      <c r="B22" s="4" t="inlineStr">
        <is>
          <t>Gap to world-class (85%)</t>
        </is>
      </c>
      <c r="C22" s="15">
        <f>0.85-C20</f>
        <v/>
      </c>
      <c r="E22" s="7" t="inlineStr">
        <is>
          <t>Percentage points of OEE still recoverable.</t>
        </is>
      </c>
    </row>
  </sheetData>
  <mergeCells count="5">
    <mergeCell ref="B13:E13"/>
    <mergeCell ref="B20"/>
    <mergeCell ref="B3:E3"/>
    <mergeCell ref="B5:E5"/>
    <mergeCell ref="B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26" customWidth="1" min="3" max="3"/>
    <col width="42" customWidth="1" min="4" max="4"/>
  </cols>
  <sheetData>
    <row r="2">
      <c r="B2" s="1" t="inlineStr">
        <is>
          <t>The Six Big Losses</t>
        </is>
      </c>
    </row>
    <row r="3">
      <c r="B3" s="2" t="inlineStr">
        <is>
          <t>Every OEE point maps to one of these six losses. Fix the biggest first.</t>
        </is>
      </c>
    </row>
    <row r="5">
      <c r="B5" s="16" t="inlineStr">
        <is>
          <t>OEE component</t>
        </is>
      </c>
      <c r="C5" s="16" t="inlineStr">
        <is>
          <t>Loss</t>
        </is>
      </c>
      <c r="D5" s="16" t="inlineStr">
        <is>
          <t>What it looks like on the floor</t>
        </is>
      </c>
    </row>
    <row r="6">
      <c r="B6" s="17" t="inlineStr">
        <is>
          <t>Availability</t>
        </is>
      </c>
      <c r="C6" s="4" t="inlineStr">
        <is>
          <t>Breakdowns</t>
        </is>
      </c>
      <c r="D6" s="7" t="inlineStr">
        <is>
          <t>Unplanned stops: failures, jams, waiting for material or an operator.</t>
        </is>
      </c>
    </row>
    <row r="7">
      <c r="B7" s="17" t="inlineStr">
        <is>
          <t>Availability</t>
        </is>
      </c>
      <c r="C7" s="4" t="inlineStr">
        <is>
          <t>Setup &amp; adjustments</t>
        </is>
      </c>
      <c r="D7" s="7" t="inlineStr">
        <is>
          <t>Changeovers, tooling changes, warm-up and first-piece tuning.</t>
        </is>
      </c>
    </row>
    <row r="8">
      <c r="B8" s="17" t="inlineStr">
        <is>
          <t>Performance</t>
        </is>
      </c>
      <c r="C8" s="4" t="inlineStr">
        <is>
          <t>Small stops / idling</t>
        </is>
      </c>
      <c r="D8" s="7" t="inlineStr">
        <is>
          <t>Micro-stops under a few minutes — sensor blocks, misfeeds, clearing.</t>
        </is>
      </c>
    </row>
    <row r="9">
      <c r="B9" s="17" t="inlineStr">
        <is>
          <t>Performance</t>
        </is>
      </c>
      <c r="C9" s="4" t="inlineStr">
        <is>
          <t>Reduced speed</t>
        </is>
      </c>
      <c r="D9" s="7" t="inlineStr">
        <is>
          <t>Running below the ideal cycle time: worn tooling, cautious operators.</t>
        </is>
      </c>
    </row>
    <row r="10">
      <c r="B10" s="17" t="inlineStr">
        <is>
          <t>Quality</t>
        </is>
      </c>
      <c r="C10" s="4" t="inlineStr">
        <is>
          <t>Startup rejects</t>
        </is>
      </c>
      <c r="D10" s="7" t="inlineStr">
        <is>
          <t>Scrap made from job start until the process stabilises.</t>
        </is>
      </c>
    </row>
    <row r="11">
      <c r="B11" s="17" t="inlineStr">
        <is>
          <t>Quality</t>
        </is>
      </c>
      <c r="C11" s="4" t="inlineStr">
        <is>
          <t>Production rejects</t>
        </is>
      </c>
      <c r="D11" s="7" t="inlineStr">
        <is>
          <t>Defects during steady-state running that must be scrapped or reworked.</t>
        </is>
      </c>
    </row>
  </sheetData>
  <mergeCells count="2">
    <mergeCell ref="B3:D3"/>
    <mergeCell ref="B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8" customWidth="1" min="3" max="3"/>
    <col width="12" customWidth="1" min="4" max="4"/>
    <col width="13" customWidth="1" min="5" max="5"/>
    <col width="13" customWidth="1" min="6" max="6"/>
    <col width="11" customWidth="1" min="7" max="7"/>
    <col width="10" customWidth="1" min="8" max="8"/>
    <col width="10" customWidth="1" min="9" max="9"/>
  </cols>
  <sheetData>
    <row r="1">
      <c r="A1" s="1" t="inlineStr">
        <is>
          <t>Shift Log — paste one row per shift; OEE column auto-fills</t>
        </is>
      </c>
    </row>
    <row r="3">
      <c r="A3" s="16" t="inlineStr">
        <is>
          <t>Date</t>
        </is>
      </c>
      <c r="B3" s="16" t="inlineStr">
        <is>
          <t>Line/Machine</t>
        </is>
      </c>
      <c r="C3" s="16" t="inlineStr">
        <is>
          <t>Shift</t>
        </is>
      </c>
      <c r="D3" s="16" t="inlineStr">
        <is>
          <t>Planned min</t>
        </is>
      </c>
      <c r="E3" s="16" t="inlineStr">
        <is>
          <t>Downtime min</t>
        </is>
      </c>
      <c r="F3" s="16" t="inlineStr">
        <is>
          <t>Ideal cyc (s)</t>
        </is>
      </c>
      <c r="G3" s="16" t="inlineStr">
        <is>
          <t>Total pcs</t>
        </is>
      </c>
      <c r="H3" s="16" t="inlineStr">
        <is>
          <t>Rejects</t>
        </is>
      </c>
      <c r="I3" s="16" t="inlineStr">
        <is>
          <t>OEE</t>
        </is>
      </c>
    </row>
    <row r="4">
      <c r="A4" s="18" t="n"/>
      <c r="B4" s="18" t="n"/>
      <c r="C4" s="18" t="n"/>
      <c r="D4" s="18" t="n"/>
      <c r="E4" s="18" t="n"/>
      <c r="F4" s="18" t="n"/>
      <c r="G4" s="18" t="n"/>
      <c r="H4" s="18" t="n"/>
      <c r="I4" s="15">
        <f>IFERROR(((D4-E4)/D4)*((F4*G4)/((D4-E4)*60))*((G4-H4)/G4),"")</f>
        <v/>
      </c>
    </row>
    <row r="5">
      <c r="A5" s="18" t="n"/>
      <c r="B5" s="18" t="n"/>
      <c r="C5" s="18" t="n"/>
      <c r="D5" s="18" t="n"/>
      <c r="E5" s="18" t="n"/>
      <c r="F5" s="18" t="n"/>
      <c r="G5" s="18" t="n"/>
      <c r="H5" s="18" t="n"/>
      <c r="I5" s="15">
        <f>IFERROR(((D5-E5)/D5)*((F5*G5)/((D5-E5)*60))*((G5-H5)/G5),"")</f>
        <v/>
      </c>
    </row>
    <row r="6">
      <c r="A6" s="18" t="n"/>
      <c r="B6" s="18" t="n"/>
      <c r="C6" s="18" t="n"/>
      <c r="D6" s="18" t="n"/>
      <c r="E6" s="18" t="n"/>
      <c r="F6" s="18" t="n"/>
      <c r="G6" s="18" t="n"/>
      <c r="H6" s="18" t="n"/>
      <c r="I6" s="15">
        <f>IFERROR(((D6-E6)/D6)*((F6*G6)/((D6-E6)*60))*((G6-H6)/G6),"")</f>
        <v/>
      </c>
    </row>
    <row r="7">
      <c r="A7" s="18" t="n"/>
      <c r="B7" s="18" t="n"/>
      <c r="C7" s="18" t="n"/>
      <c r="D7" s="18" t="n"/>
      <c r="E7" s="18" t="n"/>
      <c r="F7" s="18" t="n"/>
      <c r="G7" s="18" t="n"/>
      <c r="H7" s="18" t="n"/>
      <c r="I7" s="15">
        <f>IFERROR(((D7-E7)/D7)*((F7*G7)/((D7-E7)*60))*((G7-H7)/G7),"")</f>
        <v/>
      </c>
    </row>
    <row r="8">
      <c r="A8" s="18" t="n"/>
      <c r="B8" s="18" t="n"/>
      <c r="C8" s="18" t="n"/>
      <c r="D8" s="18" t="n"/>
      <c r="E8" s="18" t="n"/>
      <c r="F8" s="18" t="n"/>
      <c r="G8" s="18" t="n"/>
      <c r="H8" s="18" t="n"/>
      <c r="I8" s="15">
        <f>IFERROR(((D8-E8)/D8)*((F8*G8)/((D8-E8)*60))*((G8-H8)/G8),"")</f>
        <v/>
      </c>
    </row>
    <row r="9">
      <c r="A9" s="18" t="n"/>
      <c r="B9" s="18" t="n"/>
      <c r="C9" s="18" t="n"/>
      <c r="D9" s="18" t="n"/>
      <c r="E9" s="18" t="n"/>
      <c r="F9" s="18" t="n"/>
      <c r="G9" s="18" t="n"/>
      <c r="H9" s="18" t="n"/>
      <c r="I9" s="15">
        <f>IFERROR(((D9-E9)/D9)*((F9*G9)/((D9-E9)*60))*((G9-H9)/G9),"")</f>
        <v/>
      </c>
    </row>
    <row r="10">
      <c r="A10" s="18" t="n"/>
      <c r="B10" s="18" t="n"/>
      <c r="C10" s="18" t="n"/>
      <c r="D10" s="18" t="n"/>
      <c r="E10" s="18" t="n"/>
      <c r="F10" s="18" t="n"/>
      <c r="G10" s="18" t="n"/>
      <c r="H10" s="18" t="n"/>
      <c r="I10" s="15">
        <f>IFERROR(((D10-E10)/D10)*((F10*G10)/((D10-E10)*60))*((G10-H10)/G10),"")</f>
        <v/>
      </c>
    </row>
    <row r="11">
      <c r="A11" s="18" t="n"/>
      <c r="B11" s="18" t="n"/>
      <c r="C11" s="18" t="n"/>
      <c r="D11" s="18" t="n"/>
      <c r="E11" s="18" t="n"/>
      <c r="F11" s="18" t="n"/>
      <c r="G11" s="18" t="n"/>
      <c r="H11" s="18" t="n"/>
      <c r="I11" s="15">
        <f>IFERROR(((D11-E11)/D11)*((F11*G11)/((D11-E11)*60))*((G11-H11)/G11),"")</f>
        <v/>
      </c>
    </row>
    <row r="12">
      <c r="A12" s="18" t="n"/>
      <c r="B12" s="18" t="n"/>
      <c r="C12" s="18" t="n"/>
      <c r="D12" s="18" t="n"/>
      <c r="E12" s="18" t="n"/>
      <c r="F12" s="18" t="n"/>
      <c r="G12" s="18" t="n"/>
      <c r="H12" s="18" t="n"/>
      <c r="I12" s="15">
        <f>IFERROR(((D12-E12)/D12)*((F12*G12)/((D12-E12)*60))*((G12-H12)/G12),"")</f>
        <v/>
      </c>
    </row>
    <row r="13">
      <c r="A13" s="18" t="n"/>
      <c r="B13" s="18" t="n"/>
      <c r="C13" s="18" t="n"/>
      <c r="D13" s="18" t="n"/>
      <c r="E13" s="18" t="n"/>
      <c r="F13" s="18" t="n"/>
      <c r="G13" s="18" t="n"/>
      <c r="H13" s="18" t="n"/>
      <c r="I13" s="15">
        <f>IFERROR(((D13-E13)/D13)*((F13*G13)/((D13-E13)*60))*((G13-H13)/G13),"")</f>
        <v/>
      </c>
    </row>
    <row r="14">
      <c r="A14" s="18" t="n"/>
      <c r="B14" s="18" t="n"/>
      <c r="C14" s="18" t="n"/>
      <c r="D14" s="18" t="n"/>
      <c r="E14" s="18" t="n"/>
      <c r="F14" s="18" t="n"/>
      <c r="G14" s="18" t="n"/>
      <c r="H14" s="18" t="n"/>
      <c r="I14" s="15">
        <f>IFERROR(((D14-E14)/D14)*((F14*G14)/((D14-E14)*60))*((G14-H14)/G14),"")</f>
        <v/>
      </c>
    </row>
    <row r="15">
      <c r="A15" s="18" t="n"/>
      <c r="B15" s="18" t="n"/>
      <c r="C15" s="18" t="n"/>
      <c r="D15" s="18" t="n"/>
      <c r="E15" s="18" t="n"/>
      <c r="F15" s="18" t="n"/>
      <c r="G15" s="18" t="n"/>
      <c r="H15" s="18" t="n"/>
      <c r="I15" s="15">
        <f>IFERROR(((D15-E15)/D15)*((F15*G15)/((D15-E15)*60))*((G15-H15)/G15),"")</f>
        <v/>
      </c>
    </row>
    <row r="16">
      <c r="A16" s="18" t="n"/>
      <c r="B16" s="18" t="n"/>
      <c r="C16" s="18" t="n"/>
      <c r="D16" s="18" t="n"/>
      <c r="E16" s="18" t="n"/>
      <c r="F16" s="18" t="n"/>
      <c r="G16" s="18" t="n"/>
      <c r="H16" s="18" t="n"/>
      <c r="I16" s="15">
        <f>IFERROR(((D16-E16)/D16)*((F16*G16)/((D16-E16)*60))*((G16-H16)/G16),"")</f>
        <v/>
      </c>
    </row>
    <row r="17">
      <c r="A17" s="18" t="n"/>
      <c r="B17" s="18" t="n"/>
      <c r="C17" s="18" t="n"/>
      <c r="D17" s="18" t="n"/>
      <c r="E17" s="18" t="n"/>
      <c r="F17" s="18" t="n"/>
      <c r="G17" s="18" t="n"/>
      <c r="H17" s="18" t="n"/>
      <c r="I17" s="15">
        <f>IFERROR(((D17-E17)/D17)*((F17*G17)/((D17-E17)*60))*((G17-H17)/G17),"")</f>
        <v/>
      </c>
    </row>
    <row r="18">
      <c r="A18" s="18" t="n"/>
      <c r="B18" s="18" t="n"/>
      <c r="C18" s="18" t="n"/>
      <c r="D18" s="18" t="n"/>
      <c r="E18" s="18" t="n"/>
      <c r="F18" s="18" t="n"/>
      <c r="G18" s="18" t="n"/>
      <c r="H18" s="18" t="n"/>
      <c r="I18" s="15">
        <f>IFERROR(((D18-E18)/D18)*((F18*G18)/((D18-E18)*60))*((G18-H18)/G18),"")</f>
        <v/>
      </c>
    </row>
    <row r="19">
      <c r="A19" s="18" t="n"/>
      <c r="B19" s="18" t="n"/>
      <c r="C19" s="18" t="n"/>
      <c r="D19" s="18" t="n"/>
      <c r="E19" s="18" t="n"/>
      <c r="F19" s="18" t="n"/>
      <c r="G19" s="18" t="n"/>
      <c r="H19" s="18" t="n"/>
      <c r="I19" s="15">
        <f>IFERROR(((D19-E19)/D19)*((F19*G19)/((D19-E19)*60))*((G19-H19)/G19),"")</f>
        <v/>
      </c>
    </row>
    <row r="20">
      <c r="A20" s="18" t="n"/>
      <c r="B20" s="18" t="n"/>
      <c r="C20" s="18" t="n"/>
      <c r="D20" s="18" t="n"/>
      <c r="E20" s="18" t="n"/>
      <c r="F20" s="18" t="n"/>
      <c r="G20" s="18" t="n"/>
      <c r="H20" s="18" t="n"/>
      <c r="I20" s="15">
        <f>IFERROR(((D20-E20)/D20)*((F20*G20)/((D20-E20)*60))*((G20-H20)/G20),"")</f>
        <v/>
      </c>
    </row>
    <row r="21">
      <c r="A21" s="18" t="n"/>
      <c r="B21" s="18" t="n"/>
      <c r="C21" s="18" t="n"/>
      <c r="D21" s="18" t="n"/>
      <c r="E21" s="18" t="n"/>
      <c r="F21" s="18" t="n"/>
      <c r="G21" s="18" t="n"/>
      <c r="H21" s="18" t="n"/>
      <c r="I21" s="15">
        <f>IFERROR(((D21-E21)/D21)*((F21*G21)/((D21-E21)*60))*((G21-H21)/G21),"")</f>
        <v/>
      </c>
    </row>
    <row r="22">
      <c r="A22" s="18" t="n"/>
      <c r="B22" s="18" t="n"/>
      <c r="C22" s="18" t="n"/>
      <c r="D22" s="18" t="n"/>
      <c r="E22" s="18" t="n"/>
      <c r="F22" s="18" t="n"/>
      <c r="G22" s="18" t="n"/>
      <c r="H22" s="18" t="n"/>
      <c r="I22" s="15">
        <f>IFERROR(((D22-E22)/D22)*((F22*G22)/((D22-E22)*60))*((G22-H22)/G22),"")</f>
        <v/>
      </c>
    </row>
    <row r="23">
      <c r="A23" s="18" t="n"/>
      <c r="B23" s="18" t="n"/>
      <c r="C23" s="18" t="n"/>
      <c r="D23" s="18" t="n"/>
      <c r="E23" s="18" t="n"/>
      <c r="F23" s="18" t="n"/>
      <c r="G23" s="18" t="n"/>
      <c r="H23" s="18" t="n"/>
      <c r="I23" s="15">
        <f>IFERROR(((D23-E23)/D23)*((F23*G23)/((D23-E23)*60))*((G23-H23)/G23),"")</f>
        <v/>
      </c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>
      <c r="B2" s="19" t="inlineStr">
        <is>
          <t>How to use this workbook</t>
        </is>
      </c>
    </row>
    <row r="3">
      <c r="B3" s="20" t="inlineStr"/>
    </row>
    <row r="4">
      <c r="B4" s="21" t="inlineStr">
        <is>
          <t>1. Open the OEE Calculator tab and edit only the blue input cells for a single shift or run.</t>
        </is>
      </c>
    </row>
    <row r="5">
      <c r="B5" s="20" t="inlineStr">
        <is>
          <t>2. Availability, Performance, Quality and OEE calculate automatically from the standard formula OEE = A × P × Q.</t>
        </is>
      </c>
    </row>
    <row r="6">
      <c r="B6" s="20" t="inlineStr">
        <is>
          <t>3. Use the Shift Log tab to track many shifts — the OEE column fills in for each row you complete.</t>
        </is>
      </c>
    </row>
    <row r="7">
      <c r="B7" s="20" t="inlineStr">
        <is>
          <t>4. The Six Big Losses tab maps every lost OEE point to a specific, fixable loss.</t>
        </is>
      </c>
    </row>
    <row r="8">
      <c r="B8" s="20" t="inlineStr"/>
    </row>
    <row r="9">
      <c r="B9" s="21" t="inlineStr">
        <is>
          <t>Definitions</t>
        </is>
      </c>
    </row>
    <row r="10">
      <c r="B10" s="20" t="inlineStr">
        <is>
          <t>Availability = Run time ÷ Operating time (operating time = planned production time − planned stops).</t>
        </is>
      </c>
    </row>
    <row r="11">
      <c r="B11" s="20" t="inlineStr">
        <is>
          <t>Performance = (Ideal cycle time × Total pieces) ÷ Run time.</t>
        </is>
      </c>
    </row>
    <row r="12">
      <c r="B12" s="20" t="inlineStr">
        <is>
          <t>Quality = Good pieces ÷ Total pieces.</t>
        </is>
      </c>
    </row>
    <row r="13">
      <c r="B13" s="20" t="inlineStr"/>
    </row>
    <row r="14">
      <c r="B14" s="20" t="inlineStr">
        <is>
          <t>Benchmarks: world-class OEE in discrete manufacturing is about 85% (continuous process 90%+, pharma ~70%).</t>
        </is>
      </c>
    </row>
    <row r="15">
      <c r="B15" s="20" t="inlineStr">
        <is>
          <t>Most plants measure between 55% and 65% — the gap is the recoverable capacity already on your floor.</t>
        </is>
      </c>
    </row>
    <row r="16">
      <c r="B16" s="20" t="inlineStr"/>
    </row>
    <row r="17">
      <c r="B17" s="22" t="inlineStr">
        <is>
          <t>Free 2026 edition. Share freely. Prepared as an open manufacturing resource.</t>
        </is>
      </c>
    </row>
  </sheetData>
  <mergeCells count="16">
    <mergeCell ref="B8"/>
    <mergeCell ref="B4"/>
    <mergeCell ref="B17"/>
    <mergeCell ref="B9"/>
    <mergeCell ref="B12"/>
    <mergeCell ref="B13"/>
    <mergeCell ref="B15"/>
    <mergeCell ref="B7"/>
    <mergeCell ref="B11"/>
    <mergeCell ref="B6"/>
    <mergeCell ref="B2"/>
    <mergeCell ref="B16"/>
    <mergeCell ref="B10"/>
    <mergeCell ref="B3"/>
    <mergeCell ref="B5"/>
    <mergeCell ref="B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2026-08-17T04:48:21Z</dcterms:created>
  <dcterms:modified xmlns:dcterms="http://purl.org/dc/terms/" xmlns:xsi="http://www.w3.org/2001/XMLSchema-instance" xsi:type="dcterms:W3CDTF">2026-08-17T04:48:21Z</dcterms:modified>
</cp:coreProperties>
</file>